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2. Segundo Trimestre\6. LDF\"/>
    </mc:Choice>
  </mc:AlternateContent>
  <bookViews>
    <workbookView xWindow="-120" yWindow="-120" windowWidth="25440" windowHeight="1539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s="1"/>
  <c r="H13" i="1" l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C80" i="1" s="1"/>
  <c r="D12" i="1"/>
  <c r="H46" i="1" l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<sst xmlns="http://schemas.openxmlformats.org/spreadsheetml/2006/main" count="81" uniqueCount="51">
  <si>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</si>
  <si>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</si>
  <si>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</si>
  <si>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</si>
  <si>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</si>
  <si>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</si>
  <si>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</si>
  <si>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</si>
  <si>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</si>
  <si>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</si>
  <si>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</si>
  <si>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</si>
  <si>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</si>
  <si>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</si>
  <si>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</si>
  <si>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</si>
  <si>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</si>
  <si>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</si>
  <si>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</si>
  <si>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</si>
  <si>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</si>
  <si>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</si>
  <si>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</si>
  <si>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</si>
  <si>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</si>
  <si>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</si>
  <si>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</si>
  <si>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</si>
  <si>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</si>
  <si>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</si>
  <si>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</si>
  <si>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</si>
  <si>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</si>
  <si>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</si>
  <si>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</si>
  <si>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</si>
  <si>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</si>
  <si>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</si>
  <si>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</si>
  <si>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</si>
  <si>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</si>
  <si>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</si>
  <si>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</si>
  <si>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</si>
  <si>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</si>
  <si>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</si>
  <si>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</si>
  <si>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</si>
  <si>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</si>
  <si>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</si>
  <si>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junio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</si>
</sst>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5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3" fontId="14" fillId="10" borderId="5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wrapText="1" indent="3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9"/>
    </xf>
    <xf numFmtId="0" fontId="14" fillId="10" borderId="6" xfId="0" applyFont="1" applyFill="1" applyBorder="1" applyAlignment="1">
      <alignment vertical="center"/>
    </xf>
    <xf numFmtId="3" fontId="14" fillId="10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0</xdr:row>
          <xdr:rowOff>161925</xdr:rowOff>
        </xdr:from>
        <xdr:to>
          <xdr:col>1</xdr:col>
          <xdr:colOff>5076825</xdr:colOff>
          <xdr:row>1</xdr:row>
          <xdr:rowOff>1171575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B141D4B8-B849-43F9-B502-292650BF8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395543</xdr:colOff>
      <xdr:row>1</xdr:row>
      <xdr:rowOff>23810</xdr:rowOff>
    </xdr:from>
    <xdr:to>
      <xdr:col>7</xdr:col>
      <xdr:colOff>1713816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CC6D228-6790-4B69-A1F7-64C55B0A7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9043" y="214310"/>
          <a:ext cx="1318273" cy="1357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zoomScaleSheetLayoutView="50" workbookViewId="0">
      <selection activeCell="E26" sqref="E26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101.25" customHeight="1" x14ac:dyDescent="0.25">
      <c r="B2" s="1"/>
      <c r="C2" s="1"/>
      <c r="D2" s="1"/>
      <c r="E2" s="1"/>
      <c r="F2" s="2"/>
      <c r="G2" s="2"/>
      <c r="H2" s="3"/>
    </row>
    <row r="4" spans="1:8" s="4" customFormat="1" ht="38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8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8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8.25" x14ac:dyDescent="0.35">
      <c r="B7" s="27" t="s">
        <v>50</v>
      </c>
      <c r="C7" s="27"/>
      <c r="D7" s="27"/>
      <c r="E7" s="27"/>
      <c r="F7" s="27"/>
      <c r="G7" s="27"/>
      <c r="H7" s="27"/>
    </row>
    <row r="8" spans="1:8" s="4" customFormat="1" ht="38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31.5" customHeight="1" x14ac:dyDescent="0.35">
      <c r="B9" s="19" t="s">
        <v>5</v>
      </c>
      <c r="C9" s="20" t="s">
        <v>48</v>
      </c>
      <c r="D9" s="20"/>
      <c r="E9" s="20"/>
      <c r="F9" s="20"/>
      <c r="G9" s="20"/>
      <c r="H9" s="19" t="s">
        <v>6</v>
      </c>
    </row>
    <row r="10" spans="1:8" s="4" customFormat="1" ht="76.5" x14ac:dyDescent="0.35">
      <c r="B10" s="19"/>
      <c r="C10" s="5" t="s">
        <v>7</v>
      </c>
      <c r="D10" s="5" t="s">
        <v>8</v>
      </c>
      <c r="E10" s="5" t="s">
        <v>49</v>
      </c>
      <c r="F10" s="5" t="s">
        <v>9</v>
      </c>
      <c r="G10" s="5" t="s">
        <v>10</v>
      </c>
      <c r="H10" s="19"/>
    </row>
    <row r="11" spans="1:8" s="4" customFormat="1" ht="38.25" x14ac:dyDescent="0.35">
      <c r="B11" s="6"/>
      <c r="C11" s="6"/>
      <c r="D11" s="6"/>
      <c r="E11" s="6"/>
      <c r="F11" s="6"/>
      <c r="G11" s="6"/>
      <c r="H11" s="6"/>
    </row>
    <row r="12" spans="1:8" s="4" customFormat="1" ht="38.25" x14ac:dyDescent="0.35">
      <c r="B12" s="7" t="s">
        <v>11</v>
      </c>
      <c r="C12" s="8">
        <f>SUM(C13,C22,C30,C40)</f>
        <v>108257792.5</v>
      </c>
      <c r="D12" s="8">
        <f t="shared" ref="D12:H12" si="0">SUM(D13,D22,D30,D40)</f>
        <v>0</v>
      </c>
      <c r="E12" s="8">
        <f t="shared" si="0"/>
        <v>108257792.5</v>
      </c>
      <c r="F12" s="8">
        <f t="shared" si="0"/>
        <v>51991917.57</v>
      </c>
      <c r="G12" s="8">
        <f t="shared" si="0"/>
        <v>44024086.140000001</v>
      </c>
      <c r="H12" s="8">
        <f t="shared" si="0"/>
        <v>56265874.93</v>
      </c>
    </row>
    <row r="13" spans="1:8" s="4" customFormat="1" ht="38.25" x14ac:dyDescent="0.35">
      <c r="B13" s="9" t="s">
        <v>12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s="4" customFormat="1" ht="38.25" x14ac:dyDescent="0.35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4" customFormat="1" ht="38.25" x14ac:dyDescent="0.35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4" customFormat="1" ht="38.25" x14ac:dyDescent="0.35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4" customFormat="1" ht="38.25" x14ac:dyDescent="0.35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4" customFormat="1" ht="38.25" x14ac:dyDescent="0.35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4" customFormat="1" ht="38.25" x14ac:dyDescent="0.35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4" customFormat="1" ht="38.25" x14ac:dyDescent="0.35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4" customFormat="1" ht="38.25" x14ac:dyDescent="0.35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4" customFormat="1" ht="38.25" x14ac:dyDescent="0.35">
      <c r="B22" s="9" t="s">
        <v>21</v>
      </c>
      <c r="C22" s="10">
        <f>SUM(C23:C29)</f>
        <v>108257792.5</v>
      </c>
      <c r="D22" s="10">
        <f t="shared" ref="D22:G22" si="3">SUM(D23:D29)</f>
        <v>0</v>
      </c>
      <c r="E22" s="10">
        <f t="shared" si="3"/>
        <v>108257792.5</v>
      </c>
      <c r="F22" s="10">
        <f t="shared" si="3"/>
        <v>51991917.57</v>
      </c>
      <c r="G22" s="10">
        <f t="shared" si="3"/>
        <v>44024086.140000001</v>
      </c>
      <c r="H22" s="10">
        <f>SUM(H23:H29)</f>
        <v>56265874.93</v>
      </c>
    </row>
    <row r="23" spans="2:8" s="4" customFormat="1" ht="38.25" x14ac:dyDescent="0.35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8.25" x14ac:dyDescent="0.35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4" customFormat="1" ht="38.25" x14ac:dyDescent="0.35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4" customFormat="1" ht="38.25" x14ac:dyDescent="0.35">
      <c r="B26" s="11" t="s">
        <v>25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s="4" customFormat="1" ht="38.25" x14ac:dyDescent="0.35">
      <c r="B27" s="11" t="s">
        <v>26</v>
      </c>
      <c r="C27" s="12">
        <v>108257792.5</v>
      </c>
      <c r="D27" s="12">
        <v>0</v>
      </c>
      <c r="E27" s="12">
        <f>+C27+D27</f>
        <v>108257792.5</v>
      </c>
      <c r="F27" s="12">
        <v>51991917.57</v>
      </c>
      <c r="G27" s="12">
        <v>44024086.140000001</v>
      </c>
      <c r="H27" s="12">
        <f>E27-F27</f>
        <v>56265874.93</v>
      </c>
    </row>
    <row r="28" spans="2:8" s="4" customFormat="1" ht="38.25" x14ac:dyDescent="0.35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4" customFormat="1" ht="38.25" x14ac:dyDescent="0.35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4" customFormat="1" ht="38.25" x14ac:dyDescent="0.35">
      <c r="B30" s="9" t="s">
        <v>29</v>
      </c>
      <c r="C30" s="10">
        <f>SUM(C31:C39)</f>
        <v>0</v>
      </c>
      <c r="D30" s="10">
        <f t="shared" ref="D30:G30" si="5">SUM(D31:D39)</f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>SUM(H31:H39)</f>
        <v>0</v>
      </c>
    </row>
    <row r="31" spans="2:8" s="4" customFormat="1" ht="38.25" x14ac:dyDescent="0.35">
      <c r="B31" s="11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4" customFormat="1" ht="38.25" x14ac:dyDescent="0.35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4" customFormat="1" ht="38.25" x14ac:dyDescent="0.35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4" customFormat="1" ht="38.25" x14ac:dyDescent="0.35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4" customFormat="1" ht="38.25" x14ac:dyDescent="0.35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4" customFormat="1" ht="38.25" x14ac:dyDescent="0.35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4" customFormat="1" ht="38.25" x14ac:dyDescent="0.35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4" customFormat="1" ht="38.25" x14ac:dyDescent="0.35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4" customFormat="1" ht="38.25" x14ac:dyDescent="0.35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4" customFormat="1" ht="76.5" x14ac:dyDescent="0.35">
      <c r="B40" s="13" t="s">
        <v>39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s="4" customFormat="1" ht="76.5" x14ac:dyDescent="0.35">
      <c r="B41" s="14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4" customFormat="1" ht="76.5" x14ac:dyDescent="0.35">
      <c r="B42" s="14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s="4" customFormat="1" ht="38.25" x14ac:dyDescent="0.35">
      <c r="B43" s="11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s="4" customFormat="1" ht="38.25" x14ac:dyDescent="0.35">
      <c r="B44" s="11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s="4" customFormat="1" ht="38.25" x14ac:dyDescent="0.35">
      <c r="B45" s="15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/>
    </row>
    <row r="46" spans="2:8" s="4" customFormat="1" ht="38.25" x14ac:dyDescent="0.35">
      <c r="B46" s="7" t="s">
        <v>44</v>
      </c>
      <c r="C46" s="10">
        <f>SUM(C47,C56,C64,C74)</f>
        <v>14093514</v>
      </c>
      <c r="D46" s="10">
        <f t="shared" ref="D46:H46" si="9">SUM(D47,D56,D64,D74)</f>
        <v>14366742.689999998</v>
      </c>
      <c r="E46" s="10">
        <f t="shared" si="9"/>
        <v>28460256.689999998</v>
      </c>
      <c r="F46" s="10">
        <f t="shared" si="9"/>
        <v>14785585.85</v>
      </c>
      <c r="G46" s="10">
        <f t="shared" si="9"/>
        <v>14700161.140000001</v>
      </c>
      <c r="H46" s="10">
        <f t="shared" si="9"/>
        <v>13674670.839999998</v>
      </c>
    </row>
    <row r="47" spans="2:8" s="4" customFormat="1" ht="38.25" x14ac:dyDescent="0.35">
      <c r="B47" s="9" t="s">
        <v>45</v>
      </c>
      <c r="C47" s="10">
        <f>SUM(C48:C55)</f>
        <v>0</v>
      </c>
      <c r="D47" s="10">
        <f t="shared" ref="D47:H47" si="10">SUM(D48:D55)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</row>
    <row r="48" spans="2:8" s="4" customFormat="1" ht="38.25" x14ac:dyDescent="0.35">
      <c r="B48" s="11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4" customFormat="1" ht="38.25" x14ac:dyDescent="0.35">
      <c r="B49" s="11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s="4" customFormat="1" ht="38.25" x14ac:dyDescent="0.35">
      <c r="B50" s="11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s="4" customFormat="1" ht="38.25" x14ac:dyDescent="0.35">
      <c r="B51" s="11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s="4" customFormat="1" ht="38.25" x14ac:dyDescent="0.35">
      <c r="B52" s="11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s="4" customFormat="1" ht="38.25" x14ac:dyDescent="0.35">
      <c r="B53" s="11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s="4" customFormat="1" ht="38.25" x14ac:dyDescent="0.35">
      <c r="B54" s="11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s="4" customFormat="1" ht="38.25" x14ac:dyDescent="0.35">
      <c r="B55" s="11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s="4" customFormat="1" ht="38.25" x14ac:dyDescent="0.35">
      <c r="B56" s="9" t="s">
        <v>21</v>
      </c>
      <c r="C56" s="10">
        <f>SUM(C57:C63)</f>
        <v>14093514</v>
      </c>
      <c r="D56" s="10">
        <f t="shared" ref="D56:H56" si="12">SUM(D57:D63)</f>
        <v>14366742.689999998</v>
      </c>
      <c r="E56" s="10">
        <f t="shared" si="12"/>
        <v>28460256.689999998</v>
      </c>
      <c r="F56" s="10">
        <f t="shared" si="12"/>
        <v>14785585.85</v>
      </c>
      <c r="G56" s="10">
        <f t="shared" si="12"/>
        <v>14700161.140000001</v>
      </c>
      <c r="H56" s="10">
        <f t="shared" si="12"/>
        <v>13674670.839999998</v>
      </c>
    </row>
    <row r="57" spans="2:8" s="4" customFormat="1" ht="38.25" x14ac:dyDescent="0.35">
      <c r="B57" s="11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4" customFormat="1" ht="38.25" x14ac:dyDescent="0.35">
      <c r="B58" s="11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3">E58-F58</f>
        <v>0</v>
      </c>
    </row>
    <row r="59" spans="2:8" s="4" customFormat="1" ht="38.25" x14ac:dyDescent="0.35">
      <c r="B59" s="11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3"/>
        <v>0</v>
      </c>
    </row>
    <row r="60" spans="2:8" s="4" customFormat="1" ht="38.25" x14ac:dyDescent="0.35">
      <c r="B60" s="11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3"/>
        <v>0</v>
      </c>
    </row>
    <row r="61" spans="2:8" s="4" customFormat="1" ht="38.25" x14ac:dyDescent="0.35">
      <c r="B61" s="11" t="s">
        <v>26</v>
      </c>
      <c r="C61" s="12">
        <v>14093514</v>
      </c>
      <c r="D61" s="12">
        <v>14366742.689999998</v>
      </c>
      <c r="E61" s="12">
        <f>+C61+D61</f>
        <v>28460256.689999998</v>
      </c>
      <c r="F61" s="12">
        <v>14785585.85</v>
      </c>
      <c r="G61" s="12">
        <v>14700161.140000001</v>
      </c>
      <c r="H61" s="12">
        <f t="shared" si="13"/>
        <v>13674670.839999998</v>
      </c>
    </row>
    <row r="62" spans="2:8" s="4" customFormat="1" ht="38.25" x14ac:dyDescent="0.35">
      <c r="B62" s="11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3"/>
        <v>0</v>
      </c>
    </row>
    <row r="63" spans="2:8" s="4" customFormat="1" ht="38.25" x14ac:dyDescent="0.35">
      <c r="B63" s="11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3"/>
        <v>0</v>
      </c>
    </row>
    <row r="64" spans="2:8" s="4" customFormat="1" ht="38.25" x14ac:dyDescent="0.35">
      <c r="B64" s="9" t="s">
        <v>29</v>
      </c>
      <c r="C64" s="10">
        <f>SUM(C65:C73)</f>
        <v>0</v>
      </c>
      <c r="D64" s="10">
        <f t="shared" ref="D64:H64" si="14">SUM(D65:D73)</f>
        <v>0</v>
      </c>
      <c r="E64" s="10">
        <f t="shared" si="14"/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</row>
    <row r="65" spans="2:8" s="4" customFormat="1" ht="38.25" x14ac:dyDescent="0.35">
      <c r="B65" s="11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4" customFormat="1" ht="38.25" x14ac:dyDescent="0.35">
      <c r="B66" s="11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5">E66-F66</f>
        <v>0</v>
      </c>
    </row>
    <row r="67" spans="2:8" s="4" customFormat="1" ht="38.25" x14ac:dyDescent="0.35">
      <c r="B67" s="11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5"/>
        <v>0</v>
      </c>
    </row>
    <row r="68" spans="2:8" s="4" customFormat="1" ht="38.25" x14ac:dyDescent="0.35">
      <c r="B68" s="11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5"/>
        <v>0</v>
      </c>
    </row>
    <row r="69" spans="2:8" s="4" customFormat="1" ht="38.25" x14ac:dyDescent="0.35">
      <c r="B69" s="11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5"/>
        <v>0</v>
      </c>
    </row>
    <row r="70" spans="2:8" s="4" customFormat="1" ht="38.25" x14ac:dyDescent="0.35">
      <c r="B70" s="11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5"/>
        <v>0</v>
      </c>
    </row>
    <row r="71" spans="2:8" s="4" customFormat="1" ht="38.25" x14ac:dyDescent="0.35">
      <c r="B71" s="11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5"/>
        <v>0</v>
      </c>
    </row>
    <row r="72" spans="2:8" s="4" customFormat="1" ht="38.25" x14ac:dyDescent="0.35">
      <c r="B72" s="11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5"/>
        <v>0</v>
      </c>
    </row>
    <row r="73" spans="2:8" s="4" customFormat="1" ht="38.25" x14ac:dyDescent="0.35">
      <c r="B73" s="11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5"/>
        <v>0</v>
      </c>
    </row>
    <row r="74" spans="2:8" s="4" customFormat="1" ht="38.25" x14ac:dyDescent="0.35">
      <c r="B74" s="9" t="s">
        <v>46</v>
      </c>
      <c r="C74" s="10">
        <f>SUM(C75:C78)</f>
        <v>0</v>
      </c>
      <c r="D74" s="10">
        <f t="shared" ref="D74:G74" si="16">SUM(D75:D78)</f>
        <v>0</v>
      </c>
      <c r="E74" s="10">
        <f t="shared" si="16"/>
        <v>0</v>
      </c>
      <c r="F74" s="10">
        <f t="shared" si="16"/>
        <v>0</v>
      </c>
      <c r="G74" s="10">
        <f t="shared" si="16"/>
        <v>0</v>
      </c>
      <c r="H74" s="10">
        <f>SUM(H75:H78)</f>
        <v>0</v>
      </c>
    </row>
    <row r="75" spans="2:8" s="4" customFormat="1" ht="76.5" x14ac:dyDescent="0.35">
      <c r="B75" s="14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4" customFormat="1" ht="76.5" x14ac:dyDescent="0.35">
      <c r="B76" s="14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78" si="17">E76-F76</f>
        <v>0</v>
      </c>
    </row>
    <row r="77" spans="2:8" s="4" customFormat="1" ht="38.25" x14ac:dyDescent="0.35">
      <c r="B77" s="11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7"/>
        <v>0</v>
      </c>
    </row>
    <row r="78" spans="2:8" s="4" customFormat="1" ht="38.25" x14ac:dyDescent="0.35">
      <c r="B78" s="11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7"/>
        <v>0</v>
      </c>
    </row>
    <row r="79" spans="2:8" s="4" customFormat="1" ht="38.25" x14ac:dyDescent="0.35">
      <c r="B79" s="16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7"/>
    </row>
    <row r="80" spans="2:8" s="4" customFormat="1" ht="38.25" x14ac:dyDescent="0.35">
      <c r="B80" s="7" t="s">
        <v>47</v>
      </c>
      <c r="C80" s="10">
        <f>C46+C12</f>
        <v>122351306.5</v>
      </c>
      <c r="D80" s="10">
        <f t="shared" ref="D80:G80" si="18">D46+D12</f>
        <v>14366742.689999998</v>
      </c>
      <c r="E80" s="10">
        <f t="shared" si="18"/>
        <v>136718049.19</v>
      </c>
      <c r="F80" s="10">
        <f t="shared" si="18"/>
        <v>66777503.420000002</v>
      </c>
      <c r="G80" s="10">
        <f t="shared" si="18"/>
        <v>58724247.280000001</v>
      </c>
      <c r="H80" s="10">
        <f>H46+H12</f>
        <v>69940545.769999996</v>
      </c>
    </row>
    <row r="81" spans="2:8" s="4" customFormat="1" ht="38.25" x14ac:dyDescent="0.7">
      <c r="B81" s="18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361950</xdr:colOff>
                <xdr:row>0</xdr:row>
                <xdr:rowOff>161925</xdr:rowOff>
              </from>
              <to>
                <xdr:col>1</xdr:col>
                <xdr:colOff>5076825</xdr:colOff>
                <xdr:row>1</xdr:row>
                <xdr:rowOff>1171575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2023-03-13T19:52:13Z</cp:lastPrinted>
  <dcterms:created xsi:type="dcterms:W3CDTF">2020-04-10T20:09:48Z</dcterms:created>
  <dcterms:modified xsi:type="dcterms:W3CDTF">2023-07-06T01:30:19Z</dcterms:modified>
</cp:coreProperties>
</file>